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г  приход расход школа\ПАПКА ФУД 2026\Типовое меню 2026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J127" i="1"/>
  <c r="H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62" i="1" l="1"/>
  <c r="J62" i="1"/>
  <c r="I62" i="1"/>
  <c r="J119" i="1"/>
  <c r="F176" i="1"/>
  <c r="L43" i="1"/>
  <c r="J100" i="1"/>
  <c r="H138" i="1"/>
  <c r="J138" i="1"/>
  <c r="F127" i="1"/>
  <c r="F138" i="1" s="1"/>
  <c r="G127" i="1"/>
  <c r="G138" i="1" s="1"/>
  <c r="G196" i="1" s="1"/>
  <c r="L127" i="1"/>
  <c r="L138" i="1" s="1"/>
  <c r="I127" i="1"/>
  <c r="I138" i="1" s="1"/>
  <c r="I196" i="1" s="1"/>
  <c r="L195" i="1"/>
  <c r="L62" i="1"/>
  <c r="H196" i="1" l="1"/>
  <c r="F196" i="1"/>
  <c r="J196" i="1"/>
  <c r="L196" i="1"/>
</calcChain>
</file>

<file path=xl/sharedStrings.xml><?xml version="1.0" encoding="utf-8"?>
<sst xmlns="http://schemas.openxmlformats.org/spreadsheetml/2006/main" count="299" uniqueCount="89">
  <si>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</si>
  <si>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</si>
  <si>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</si>
  <si>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</si>
  <si>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</si>
  <si>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</si>
  <si>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</si>
  <si>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</si>
  <si>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</si>
  <si>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</si>
  <si>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</si>
  <si>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</si>
  <si>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</si>
  <si>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</si>
  <si>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</si>
  <si>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</si>
  <si>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</si>
  <si>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</si>
  <si>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</si>
  <si>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</si>
  <si>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</si>
  <si>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</si>
  <si>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</si>
  <si>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</si>
  <si>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</si>
  <si>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</si>
  <si>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</si>
  <si>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</si>
  <si>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</si>
  <si>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</si>
  <si>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</si>
  <si>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</si>
  <si>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</si>
  <si>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</si>
  <si>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</si>
  <si>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</si>
  <si>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</si>
  <si>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</si>
  <si>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</si>
  <si>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</si>
  <si>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Чай с лимоном</t>
  </si>
  <si>
    <t>№302</t>
  </si>
  <si>
    <t>Молоко</t>
  </si>
  <si>
    <t>ПП</t>
  </si>
  <si>
    <t>Какао с молоком</t>
  </si>
  <si>
    <t>№306</t>
  </si>
  <si>
    <t>Чай с молоком и сахаром</t>
  </si>
  <si>
    <t>№1,5;1,3</t>
  </si>
  <si>
    <t>№138</t>
  </si>
  <si>
    <t>Чай с сахаром</t>
  </si>
  <si>
    <t>№300</t>
  </si>
  <si>
    <t>Яблоко или груша</t>
  </si>
  <si>
    <t xml:space="preserve"> </t>
  </si>
  <si>
    <t>1,5;1,3,75</t>
  </si>
  <si>
    <t xml:space="preserve">Чай с сахаром  </t>
  </si>
  <si>
    <t>№1,3;1,5</t>
  </si>
  <si>
    <t>Хлеб пшеничный с маслом и сыром</t>
  </si>
  <si>
    <t>Хлеб пшеничный с маслом</t>
  </si>
  <si>
    <t>№368</t>
  </si>
  <si>
    <t>Салат из свежих огурцов</t>
  </si>
  <si>
    <t>Тефтели мясные в соусе с кашей гречневой рассыпчатой</t>
  </si>
  <si>
    <t>№108 №183</t>
  </si>
  <si>
    <t>№14</t>
  </si>
  <si>
    <t xml:space="preserve">Хлеб пшеничный </t>
  </si>
  <si>
    <t>№1.5</t>
  </si>
  <si>
    <t>№2</t>
  </si>
  <si>
    <t>Бутерброд с маслом и сыром</t>
  </si>
  <si>
    <t>Салат из белокочанной капусты с морковью</t>
  </si>
  <si>
    <t>№8</t>
  </si>
  <si>
    <t>Шницель с картофельным пюре</t>
  </si>
  <si>
    <t>№372 №152</t>
  </si>
  <si>
    <t>Котлета мясная с соусом с макаронами отварными</t>
  </si>
  <si>
    <t>№359 №136</t>
  </si>
  <si>
    <t>Плов из курицы</t>
  </si>
  <si>
    <t>№5</t>
  </si>
  <si>
    <t>Гуляш с кашей гречневой рассыпчатой</t>
  </si>
  <si>
    <t>№313 №299</t>
  </si>
  <si>
    <t>Рыба тушеная в томате с овощами с картофельным пюре</t>
  </si>
  <si>
    <t>№299 №152</t>
  </si>
  <si>
    <t>МОБУ Полтавская ООШ</t>
  </si>
  <si>
    <t>Каша молочная пшеничная</t>
  </si>
  <si>
    <t>№209</t>
  </si>
  <si>
    <t>Запеканка творожная</t>
  </si>
  <si>
    <t>№282</t>
  </si>
  <si>
    <t>Каша рисовая молочная</t>
  </si>
  <si>
    <t>№236</t>
  </si>
  <si>
    <t>Вареники с творогом</t>
  </si>
  <si>
    <t>№230</t>
  </si>
  <si>
    <t>Таблер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</si>
</sst>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79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80</v>
      </c>
      <c r="F6" s="40">
        <v>200</v>
      </c>
      <c r="G6" s="40">
        <v>7.1</v>
      </c>
      <c r="H6" s="40">
        <v>6.9</v>
      </c>
      <c r="I6" s="40">
        <v>34.200000000000003</v>
      </c>
      <c r="J6" s="40">
        <v>268</v>
      </c>
      <c r="K6" s="41" t="s">
        <v>81</v>
      </c>
      <c r="L6" s="40">
        <v>126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9.3000000000000007</v>
      </c>
      <c r="J8" s="43">
        <v>38</v>
      </c>
      <c r="K8" s="44" t="s">
        <v>41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80</v>
      </c>
      <c r="G9" s="43">
        <v>6.9</v>
      </c>
      <c r="H9" s="43">
        <v>11.89</v>
      </c>
      <c r="I9" s="43">
        <v>26.1</v>
      </c>
      <c r="J9" s="43">
        <v>239.6</v>
      </c>
      <c r="K9" s="44" t="s">
        <v>53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51</v>
      </c>
      <c r="F10" s="43">
        <v>130</v>
      </c>
      <c r="G10" s="43">
        <v>0.5</v>
      </c>
      <c r="H10" s="43">
        <v>0.5</v>
      </c>
      <c r="I10" s="43">
        <v>12.7</v>
      </c>
      <c r="J10" s="43">
        <v>61.1</v>
      </c>
      <c r="K10" s="44" t="s">
        <v>58</v>
      </c>
      <c r="L10" s="43"/>
    </row>
    <row r="11" spans="1:12" ht="15" x14ac:dyDescent="0.25">
      <c r="A11" s="23"/>
      <c r="B11" s="15"/>
      <c r="C11" s="11"/>
      <c r="D11" s="6"/>
      <c r="E11" s="42"/>
      <c r="F11" s="43" t="s">
        <v>52</v>
      </c>
      <c r="G11" s="43" t="s">
        <v>52</v>
      </c>
      <c r="H11" s="43" t="s">
        <v>52</v>
      </c>
      <c r="I11" s="43" t="s">
        <v>52</v>
      </c>
      <c r="J11" s="43" t="s">
        <v>52</v>
      </c>
      <c r="K11" s="44" t="s">
        <v>52</v>
      </c>
      <c r="L11" s="43"/>
    </row>
    <row r="12" spans="1:12" ht="15" x14ac:dyDescent="0.25">
      <c r="A12" s="23"/>
      <c r="B12" s="15"/>
      <c r="C12" s="11"/>
      <c r="D12" s="6"/>
      <c r="E12" s="42" t="s">
        <v>42</v>
      </c>
      <c r="F12" s="43">
        <v>200</v>
      </c>
      <c r="G12" s="43">
        <v>5.8</v>
      </c>
      <c r="H12" s="43">
        <v>5</v>
      </c>
      <c r="I12" s="43">
        <v>9.6</v>
      </c>
      <c r="J12" s="43">
        <v>108</v>
      </c>
      <c r="K12" s="44" t="s">
        <v>43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810</v>
      </c>
      <c r="G13" s="19">
        <f>SUM(G6:G12)</f>
        <v>20.5</v>
      </c>
      <c r="H13" s="19">
        <f>SUM(H6:H12)</f>
        <v>24.29</v>
      </c>
      <c r="I13" s="19">
        <f>SUM(I6:I12)</f>
        <v>91.899999999999991</v>
      </c>
      <c r="J13" s="19">
        <f>SUM(J6:J12)</f>
        <v>714.7</v>
      </c>
      <c r="K13" s="25"/>
      <c r="L13" s="19">
        <f>SUM(L6:L12)</f>
        <v>126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810</v>
      </c>
      <c r="G24" s="32">
        <f t="shared" ref="G24:J24" si="2">G13+G23</f>
        <v>20.5</v>
      </c>
      <c r="H24" s="32">
        <f t="shared" si="2"/>
        <v>24.29</v>
      </c>
      <c r="I24" s="32">
        <f t="shared" si="2"/>
        <v>91.899999999999991</v>
      </c>
      <c r="J24" s="32">
        <f t="shared" si="2"/>
        <v>714.7</v>
      </c>
      <c r="K24" s="32"/>
      <c r="L24" s="32">
        <f t="shared" ref="L24" si="3">L13+L23</f>
        <v>126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290</v>
      </c>
      <c r="G25" s="40">
        <v>119</v>
      </c>
      <c r="H25" s="40">
        <v>8.3000000000000007</v>
      </c>
      <c r="I25" s="40">
        <v>59.4</v>
      </c>
      <c r="J25" s="40">
        <v>463</v>
      </c>
      <c r="K25" s="41" t="s">
        <v>61</v>
      </c>
      <c r="L25" s="40">
        <v>126</v>
      </c>
    </row>
    <row r="26" spans="1:12" ht="15" x14ac:dyDescent="0.25">
      <c r="A26" s="14"/>
      <c r="B26" s="15"/>
      <c r="C26" s="11"/>
      <c r="D26" s="50" t="s">
        <v>26</v>
      </c>
      <c r="E26" s="42" t="s">
        <v>59</v>
      </c>
      <c r="F26" s="43">
        <v>60</v>
      </c>
      <c r="G26" s="43">
        <v>0.5</v>
      </c>
      <c r="H26" s="43">
        <v>2.7</v>
      </c>
      <c r="I26" s="43">
        <v>1.8</v>
      </c>
      <c r="J26" s="43">
        <v>35</v>
      </c>
      <c r="K26" s="44" t="s">
        <v>62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>
        <v>0</v>
      </c>
      <c r="I27" s="43">
        <v>9.3000000000000007</v>
      </c>
      <c r="J27" s="43">
        <v>38</v>
      </c>
      <c r="K27" s="44" t="s">
        <v>41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63</v>
      </c>
      <c r="F28" s="43">
        <v>60</v>
      </c>
      <c r="G28" s="43">
        <v>4.4800000000000004</v>
      </c>
      <c r="H28" s="43">
        <v>0.64</v>
      </c>
      <c r="I28" s="43">
        <v>26</v>
      </c>
      <c r="J28" s="43">
        <v>128.80000000000001</v>
      </c>
      <c r="K28" s="44" t="s">
        <v>64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200</v>
      </c>
      <c r="G30" s="43">
        <v>5.8</v>
      </c>
      <c r="H30" s="43">
        <v>5</v>
      </c>
      <c r="I30" s="43">
        <v>9.6</v>
      </c>
      <c r="J30" s="43">
        <v>108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810</v>
      </c>
      <c r="G32" s="19">
        <f t="shared" ref="G32" si="4">SUM(G25:G31)</f>
        <v>129.98000000000002</v>
      </c>
      <c r="H32" s="19">
        <f t="shared" ref="H32" si="5">SUM(H25:H31)</f>
        <v>16.64</v>
      </c>
      <c r="I32" s="19">
        <f t="shared" ref="I32" si="6">SUM(I25:I31)</f>
        <v>106.1</v>
      </c>
      <c r="J32" s="19">
        <f t="shared" ref="J32:L32" si="7">SUM(J25:J31)</f>
        <v>772.8</v>
      </c>
      <c r="K32" s="25"/>
      <c r="L32" s="19">
        <f t="shared" si="7"/>
        <v>126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810</v>
      </c>
      <c r="G43" s="32">
        <f t="shared" ref="G43" si="12">G32+G42</f>
        <v>129.98000000000002</v>
      </c>
      <c r="H43" s="32">
        <f t="shared" ref="H43" si="13">H32+H42</f>
        <v>16.64</v>
      </c>
      <c r="I43" s="32">
        <f t="shared" ref="I43" si="14">I32+I42</f>
        <v>106.1</v>
      </c>
      <c r="J43" s="32">
        <f t="shared" ref="J43:L43" si="15">J32+J42</f>
        <v>772.8</v>
      </c>
      <c r="K43" s="32"/>
      <c r="L43" s="32">
        <f t="shared" si="15"/>
        <v>126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150</v>
      </c>
      <c r="G44" s="40">
        <v>10.1</v>
      </c>
      <c r="H44" s="40">
        <v>4.5999999999999996</v>
      </c>
      <c r="I44" s="40">
        <v>29.4</v>
      </c>
      <c r="J44" s="40">
        <v>239</v>
      </c>
      <c r="K44" s="41" t="s">
        <v>83</v>
      </c>
      <c r="L44" s="40">
        <v>126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3.3</v>
      </c>
      <c r="H46" s="43">
        <v>3.1</v>
      </c>
      <c r="I46" s="43">
        <v>13.6</v>
      </c>
      <c r="J46" s="43">
        <v>95</v>
      </c>
      <c r="K46" s="44" t="s">
        <v>45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66</v>
      </c>
      <c r="F47" s="43">
        <v>50</v>
      </c>
      <c r="G47" s="43">
        <v>5.7</v>
      </c>
      <c r="H47" s="43">
        <v>7.5</v>
      </c>
      <c r="I47" s="43">
        <v>19.600000000000001</v>
      </c>
      <c r="J47" s="43">
        <v>170.5</v>
      </c>
      <c r="K47" s="44" t="s">
        <v>65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130</v>
      </c>
      <c r="G48" s="43">
        <v>0.5</v>
      </c>
      <c r="H48" s="43">
        <v>0.5</v>
      </c>
      <c r="I48" s="43">
        <v>12.7</v>
      </c>
      <c r="J48" s="43">
        <v>61.1</v>
      </c>
      <c r="K48" s="44" t="s">
        <v>58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 t="s">
        <v>42</v>
      </c>
      <c r="F50" s="43">
        <v>200</v>
      </c>
      <c r="G50" s="43">
        <v>5.8</v>
      </c>
      <c r="H50" s="43">
        <v>5</v>
      </c>
      <c r="I50" s="43">
        <v>9.6</v>
      </c>
      <c r="J50" s="43">
        <v>108</v>
      </c>
      <c r="K50" s="44" t="s">
        <v>43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730</v>
      </c>
      <c r="G51" s="19">
        <f t="shared" ref="G51" si="16">SUM(G44:G50)</f>
        <v>25.4</v>
      </c>
      <c r="H51" s="19">
        <f t="shared" ref="H51" si="17">SUM(H44:H50)</f>
        <v>20.7</v>
      </c>
      <c r="I51" s="19">
        <f t="shared" ref="I51" si="18">SUM(I44:I50)</f>
        <v>84.899999999999991</v>
      </c>
      <c r="J51" s="19">
        <f t="shared" ref="J51:L51" si="19">SUM(J44:J50)</f>
        <v>673.6</v>
      </c>
      <c r="K51" s="25"/>
      <c r="L51" s="19">
        <f t="shared" si="19"/>
        <v>126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730</v>
      </c>
      <c r="G62" s="32">
        <f t="shared" ref="G62" si="24">G51+G61</f>
        <v>25.4</v>
      </c>
      <c r="H62" s="32">
        <f t="shared" ref="H62" si="25">H51+H61</f>
        <v>20.7</v>
      </c>
      <c r="I62" s="32">
        <f t="shared" ref="I62" si="26">I51+I61</f>
        <v>84.899999999999991</v>
      </c>
      <c r="J62" s="32">
        <f t="shared" ref="J62:L62" si="27">J51+J61</f>
        <v>673.6</v>
      </c>
      <c r="K62" s="32"/>
      <c r="L62" s="32">
        <f t="shared" si="27"/>
        <v>126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240</v>
      </c>
      <c r="G63" s="40">
        <v>17.059999999999999</v>
      </c>
      <c r="H63" s="40">
        <v>17.399999999999999</v>
      </c>
      <c r="I63" s="40">
        <v>27.95</v>
      </c>
      <c r="J63" s="40">
        <v>336.25</v>
      </c>
      <c r="K63" s="41" t="s">
        <v>70</v>
      </c>
      <c r="L63" s="40">
        <v>126</v>
      </c>
    </row>
    <row r="64" spans="1:12" ht="15" x14ac:dyDescent="0.25">
      <c r="A64" s="23"/>
      <c r="B64" s="15"/>
      <c r="C64" s="11"/>
      <c r="D64" s="6"/>
      <c r="E64" s="42" t="s">
        <v>67</v>
      </c>
      <c r="F64" s="43">
        <v>60</v>
      </c>
      <c r="G64" s="43">
        <v>1.1499999999999999</v>
      </c>
      <c r="H64" s="43">
        <v>3.05</v>
      </c>
      <c r="I64" s="43">
        <v>6</v>
      </c>
      <c r="J64" s="43">
        <v>55.5</v>
      </c>
      <c r="K64" s="44" t="s">
        <v>68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0.2</v>
      </c>
      <c r="H65" s="43">
        <v>0</v>
      </c>
      <c r="I65" s="43">
        <v>9.3000000000000007</v>
      </c>
      <c r="J65" s="43">
        <v>38</v>
      </c>
      <c r="K65" s="44" t="s">
        <v>41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60</v>
      </c>
      <c r="G66" s="43">
        <v>4.4800000000000004</v>
      </c>
      <c r="H66" s="43">
        <v>0.64</v>
      </c>
      <c r="I66" s="43">
        <v>26</v>
      </c>
      <c r="J66" s="43">
        <v>128.80000000000001</v>
      </c>
      <c r="K66" s="44" t="s">
        <v>64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 t="s">
        <v>42</v>
      </c>
      <c r="F69" s="43">
        <v>200</v>
      </c>
      <c r="G69" s="43">
        <v>5.8</v>
      </c>
      <c r="H69" s="43">
        <v>5</v>
      </c>
      <c r="I69" s="43">
        <v>9.6</v>
      </c>
      <c r="J69" s="43">
        <v>108</v>
      </c>
      <c r="K69" s="44" t="s">
        <v>43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760</v>
      </c>
      <c r="G70" s="19">
        <f t="shared" ref="G70" si="28">SUM(G63:G69)</f>
        <v>28.689999999999998</v>
      </c>
      <c r="H70" s="19">
        <f t="shared" ref="H70" si="29">SUM(H63:H69)</f>
        <v>26.09</v>
      </c>
      <c r="I70" s="19">
        <f t="shared" ref="I70" si="30">SUM(I63:I69)</f>
        <v>78.849999999999994</v>
      </c>
      <c r="J70" s="19">
        <f t="shared" ref="J70:L70" si="31">SUM(J63:J69)</f>
        <v>666.55</v>
      </c>
      <c r="K70" s="25"/>
      <c r="L70" s="19">
        <f t="shared" si="31"/>
        <v>126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760</v>
      </c>
      <c r="G81" s="32">
        <f t="shared" ref="G81" si="36">G70+G80</f>
        <v>28.689999999999998</v>
      </c>
      <c r="H81" s="32">
        <f t="shared" ref="H81" si="37">H70+H80</f>
        <v>26.09</v>
      </c>
      <c r="I81" s="32">
        <f t="shared" ref="I81" si="38">I70+I80</f>
        <v>78.849999999999994</v>
      </c>
      <c r="J81" s="32">
        <f t="shared" ref="J81:L81" si="39">J70+J80</f>
        <v>666.55</v>
      </c>
      <c r="K81" s="32"/>
      <c r="L81" s="32">
        <f t="shared" si="39"/>
        <v>126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270</v>
      </c>
      <c r="G82" s="40">
        <v>11.64</v>
      </c>
      <c r="H82" s="40">
        <v>19.190000000000001</v>
      </c>
      <c r="I82" s="40">
        <v>115.25</v>
      </c>
      <c r="J82" s="40">
        <v>357.56</v>
      </c>
      <c r="K82" s="41" t="s">
        <v>72</v>
      </c>
      <c r="L82" s="40">
        <v>126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1.6</v>
      </c>
      <c r="H84" s="43">
        <v>1.5</v>
      </c>
      <c r="I84" s="43">
        <v>11.3</v>
      </c>
      <c r="J84" s="43">
        <v>62</v>
      </c>
      <c r="K84" s="44" t="s">
        <v>41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4.4800000000000004</v>
      </c>
      <c r="H85" s="43">
        <v>0.64</v>
      </c>
      <c r="I85" s="43">
        <v>26</v>
      </c>
      <c r="J85" s="43">
        <v>128.80000000000001</v>
      </c>
      <c r="K85" s="44" t="s">
        <v>64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51</v>
      </c>
      <c r="F86" s="43">
        <v>130</v>
      </c>
      <c r="G86" s="43">
        <v>0.5</v>
      </c>
      <c r="H86" s="43">
        <v>0.5</v>
      </c>
      <c r="I86" s="43">
        <v>12.7</v>
      </c>
      <c r="J86" s="43">
        <v>61.1</v>
      </c>
      <c r="K86" s="44" t="s">
        <v>58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 t="s">
        <v>42</v>
      </c>
      <c r="F88" s="43">
        <v>200</v>
      </c>
      <c r="G88" s="43">
        <v>5.8</v>
      </c>
      <c r="H88" s="43">
        <v>5</v>
      </c>
      <c r="I88" s="43">
        <v>9.6</v>
      </c>
      <c r="J88" s="43">
        <v>108</v>
      </c>
      <c r="K88" s="44" t="s">
        <v>43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860</v>
      </c>
      <c r="G89" s="19">
        <f t="shared" ref="G89" si="40">SUM(G82:G88)</f>
        <v>24.02</v>
      </c>
      <c r="H89" s="19">
        <f t="shared" ref="H89" si="41">SUM(H82:H88)</f>
        <v>26.830000000000002</v>
      </c>
      <c r="I89" s="19">
        <f t="shared" ref="I89" si="42">SUM(I82:I88)</f>
        <v>174.85</v>
      </c>
      <c r="J89" s="19">
        <f t="shared" ref="J89:L89" si="43">SUM(J82:J88)</f>
        <v>717.46</v>
      </c>
      <c r="K89" s="25"/>
      <c r="L89" s="19">
        <f t="shared" si="43"/>
        <v>126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860</v>
      </c>
      <c r="G100" s="32">
        <f t="shared" ref="G100" si="48">G89+G99</f>
        <v>24.02</v>
      </c>
      <c r="H100" s="32">
        <f t="shared" ref="H100" si="49">H89+H99</f>
        <v>26.830000000000002</v>
      </c>
      <c r="I100" s="32">
        <f t="shared" ref="I100" si="50">I89+I99</f>
        <v>174.85</v>
      </c>
      <c r="J100" s="32">
        <f t="shared" ref="J100:L100" si="51">J89+J99</f>
        <v>717.46</v>
      </c>
      <c r="K100" s="32"/>
      <c r="L100" s="32">
        <f t="shared" si="51"/>
        <v>126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5.2</v>
      </c>
      <c r="H101" s="40">
        <v>6.52</v>
      </c>
      <c r="I101" s="40">
        <v>32.18</v>
      </c>
      <c r="J101" s="40">
        <v>208</v>
      </c>
      <c r="K101" s="41" t="s">
        <v>85</v>
      </c>
      <c r="L101" s="40">
        <v>126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0.2</v>
      </c>
      <c r="H103" s="43">
        <v>0</v>
      </c>
      <c r="I103" s="43">
        <v>9.3000000000000007</v>
      </c>
      <c r="J103" s="43">
        <v>38</v>
      </c>
      <c r="K103" s="44" t="s">
        <v>41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70</v>
      </c>
      <c r="G104" s="43">
        <v>4.58</v>
      </c>
      <c r="H104" s="43">
        <v>8.94</v>
      </c>
      <c r="I104" s="43">
        <v>26.1</v>
      </c>
      <c r="J104" s="43">
        <v>203.8</v>
      </c>
      <c r="K104" s="44" t="s">
        <v>47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130</v>
      </c>
      <c r="G105" s="43">
        <v>0.5</v>
      </c>
      <c r="H105" s="43">
        <v>0.5</v>
      </c>
      <c r="I105" s="43">
        <v>12.7</v>
      </c>
      <c r="J105" s="43">
        <v>61.1</v>
      </c>
      <c r="K105" s="44" t="s">
        <v>58</v>
      </c>
      <c r="L105" s="43"/>
    </row>
    <row r="106" spans="1:12" ht="15" x14ac:dyDescent="0.25">
      <c r="A106" s="23"/>
      <c r="B106" s="15"/>
      <c r="C106" s="11"/>
      <c r="D106" s="6"/>
      <c r="E106" s="42" t="s">
        <v>52</v>
      </c>
      <c r="F106" s="43" t="s">
        <v>52</v>
      </c>
      <c r="G106" s="43" t="s">
        <v>52</v>
      </c>
      <c r="H106" s="43" t="s">
        <v>52</v>
      </c>
      <c r="I106" s="43" t="s">
        <v>52</v>
      </c>
      <c r="J106" s="43" t="s">
        <v>52</v>
      </c>
      <c r="K106" s="44" t="s">
        <v>52</v>
      </c>
      <c r="L106" s="43"/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200</v>
      </c>
      <c r="G107" s="43">
        <v>5.8</v>
      </c>
      <c r="H107" s="43">
        <v>5</v>
      </c>
      <c r="I107" s="43">
        <v>9.6</v>
      </c>
      <c r="J107" s="43">
        <v>108</v>
      </c>
      <c r="K107" s="44" t="s">
        <v>43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805</v>
      </c>
      <c r="G108" s="19">
        <f>SUM(G101:G107)</f>
        <v>16.28</v>
      </c>
      <c r="H108" s="19">
        <f>SUM(H101:H107)</f>
        <v>20.96</v>
      </c>
      <c r="I108" s="19">
        <f>SUM(I101:I107)</f>
        <v>89.88000000000001</v>
      </c>
      <c r="J108" s="19">
        <f>SUM(J101:J107)</f>
        <v>618.90000000000009</v>
      </c>
      <c r="K108" s="25"/>
      <c r="L108" s="19">
        <f>SUM(L101:L107)</f>
        <v>126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805</v>
      </c>
      <c r="G119" s="32">
        <f t="shared" ref="G119" si="54">G108+G118</f>
        <v>16.28</v>
      </c>
      <c r="H119" s="32">
        <f t="shared" ref="H119" si="55">H108+H118</f>
        <v>20.96</v>
      </c>
      <c r="I119" s="32">
        <f t="shared" ref="I119" si="56">I108+I118</f>
        <v>89.88000000000001</v>
      </c>
      <c r="J119" s="32">
        <f t="shared" ref="J119:L119" si="57">J108+J118</f>
        <v>618.90000000000009</v>
      </c>
      <c r="K119" s="32"/>
      <c r="L119" s="32">
        <f t="shared" si="57"/>
        <v>126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210</v>
      </c>
      <c r="G120" s="40">
        <v>22.8</v>
      </c>
      <c r="H120" s="40">
        <v>29</v>
      </c>
      <c r="I120" s="40">
        <v>40.200000000000003</v>
      </c>
      <c r="J120" s="40">
        <v>521</v>
      </c>
      <c r="K120" s="41" t="s">
        <v>48</v>
      </c>
      <c r="L120" s="40">
        <v>126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0.2</v>
      </c>
      <c r="H122" s="43">
        <v>0</v>
      </c>
      <c r="I122" s="43">
        <v>9.1</v>
      </c>
      <c r="J122" s="43">
        <v>36</v>
      </c>
      <c r="K122" s="44" t="s">
        <v>50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66</v>
      </c>
      <c r="F123" s="43">
        <v>50</v>
      </c>
      <c r="G123" s="43">
        <v>5.7</v>
      </c>
      <c r="H123" s="43">
        <v>7.5</v>
      </c>
      <c r="I123" s="43">
        <v>19.600000000000001</v>
      </c>
      <c r="J123" s="43">
        <v>170.5</v>
      </c>
      <c r="K123" s="44" t="s">
        <v>74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130</v>
      </c>
      <c r="G124" s="43">
        <v>0.5</v>
      </c>
      <c r="H124" s="43">
        <v>0.5</v>
      </c>
      <c r="I124" s="43">
        <v>12.7</v>
      </c>
      <c r="J124" s="43">
        <v>61.1</v>
      </c>
      <c r="K124" s="44" t="s">
        <v>58</v>
      </c>
      <c r="L124" s="43"/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200</v>
      </c>
      <c r="G125" s="43">
        <v>5.8</v>
      </c>
      <c r="H125" s="43">
        <v>5</v>
      </c>
      <c r="I125" s="43">
        <v>9.6</v>
      </c>
      <c r="J125" s="43">
        <v>108</v>
      </c>
      <c r="K125" s="44" t="s">
        <v>43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790</v>
      </c>
      <c r="G127" s="19">
        <f>SUM(G120:G126)</f>
        <v>35</v>
      </c>
      <c r="H127" s="19">
        <f>SUM(H120:H126)</f>
        <v>42</v>
      </c>
      <c r="I127" s="19">
        <f>SUM(I120:I126)</f>
        <v>91.2</v>
      </c>
      <c r="J127" s="19">
        <f>SUM(J120:J126)</f>
        <v>896.6</v>
      </c>
      <c r="K127" s="25"/>
      <c r="L127" s="19">
        <f>SUM(L120:L126)</f>
        <v>126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790</v>
      </c>
      <c r="G138" s="32">
        <f t="shared" ref="G138" si="60">G127+G137</f>
        <v>35</v>
      </c>
      <c r="H138" s="32">
        <f t="shared" ref="H138" si="61">H127+H137</f>
        <v>42</v>
      </c>
      <c r="I138" s="32">
        <f t="shared" ref="I138" si="62">I127+I137</f>
        <v>91.2</v>
      </c>
      <c r="J138" s="32">
        <f t="shared" ref="J138:L138" si="63">J127+J137</f>
        <v>896.6</v>
      </c>
      <c r="K138" s="32"/>
      <c r="L138" s="32">
        <f t="shared" si="63"/>
        <v>126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200</v>
      </c>
      <c r="G139" s="40">
        <v>33.479999999999997</v>
      </c>
      <c r="H139" s="40">
        <v>16.399999999999999</v>
      </c>
      <c r="I139" s="40">
        <v>32.74</v>
      </c>
      <c r="J139" s="40">
        <v>412</v>
      </c>
      <c r="K139" s="41" t="s">
        <v>87</v>
      </c>
      <c r="L139" s="40">
        <v>126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9.3000000000000007</v>
      </c>
      <c r="J141" s="43">
        <v>38</v>
      </c>
      <c r="K141" s="44" t="s">
        <v>41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57</v>
      </c>
      <c r="F142" s="43">
        <v>70</v>
      </c>
      <c r="G142" s="43">
        <v>4.58</v>
      </c>
      <c r="H142" s="43">
        <v>8.94</v>
      </c>
      <c r="I142" s="43">
        <v>26.1</v>
      </c>
      <c r="J142" s="43">
        <v>203.8</v>
      </c>
      <c r="K142" s="44" t="s">
        <v>55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130</v>
      </c>
      <c r="G143" s="43">
        <v>0.5</v>
      </c>
      <c r="H143" s="43">
        <v>0.5</v>
      </c>
      <c r="I143" s="43">
        <v>12.7</v>
      </c>
      <c r="J143" s="43">
        <v>61.1</v>
      </c>
      <c r="K143" s="44" t="s">
        <v>58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 t="s">
        <v>42</v>
      </c>
      <c r="F145" s="43">
        <v>200</v>
      </c>
      <c r="G145" s="43">
        <v>5.8</v>
      </c>
      <c r="H145" s="43">
        <v>5</v>
      </c>
      <c r="I145" s="43">
        <v>9.6</v>
      </c>
      <c r="J145" s="43">
        <v>108</v>
      </c>
      <c r="K145" s="44" t="s">
        <v>43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800</v>
      </c>
      <c r="G146" s="19">
        <f t="shared" ref="G146:J146" si="64">SUM(G139:G145)</f>
        <v>44.559999999999995</v>
      </c>
      <c r="H146" s="19">
        <f t="shared" si="64"/>
        <v>30.839999999999996</v>
      </c>
      <c r="I146" s="19">
        <f t="shared" si="64"/>
        <v>90.440000000000012</v>
      </c>
      <c r="J146" s="19">
        <f t="shared" si="64"/>
        <v>822.9</v>
      </c>
      <c r="K146" s="25"/>
      <c r="L146" s="19">
        <f t="shared" ref="L146" si="65">SUM(L139:L145)</f>
        <v>126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800</v>
      </c>
      <c r="G157" s="32">
        <f t="shared" ref="G157" si="68">G146+G156</f>
        <v>44.559999999999995</v>
      </c>
      <c r="H157" s="32">
        <f t="shared" ref="H157" si="69">H146+H156</f>
        <v>30.839999999999996</v>
      </c>
      <c r="I157" s="32">
        <f t="shared" ref="I157" si="70">I146+I156</f>
        <v>90.440000000000012</v>
      </c>
      <c r="J157" s="32">
        <f t="shared" ref="J157:L157" si="71">J146+J156</f>
        <v>822.9</v>
      </c>
      <c r="K157" s="32"/>
      <c r="L157" s="32">
        <f t="shared" si="71"/>
        <v>126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240</v>
      </c>
      <c r="G158" s="40">
        <v>15.1</v>
      </c>
      <c r="H158" s="40">
        <v>11.06</v>
      </c>
      <c r="I158" s="40">
        <v>41.54</v>
      </c>
      <c r="J158" s="40">
        <v>326.93</v>
      </c>
      <c r="K158" s="41" t="s">
        <v>76</v>
      </c>
      <c r="L158" s="40">
        <v>126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0.2</v>
      </c>
      <c r="H160" s="43">
        <v>0</v>
      </c>
      <c r="I160" s="43">
        <v>9.3000000000000007</v>
      </c>
      <c r="J160" s="43">
        <v>38</v>
      </c>
      <c r="K160" s="44" t="s">
        <v>41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66</v>
      </c>
      <c r="F161" s="43">
        <v>35</v>
      </c>
      <c r="G161" s="43">
        <v>5</v>
      </c>
      <c r="H161" s="43">
        <v>7.1</v>
      </c>
      <c r="I161" s="43">
        <v>14.5</v>
      </c>
      <c r="J161" s="43">
        <v>146</v>
      </c>
      <c r="K161" s="44" t="s">
        <v>65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170</v>
      </c>
      <c r="G162" s="43">
        <v>2.6</v>
      </c>
      <c r="H162" s="43">
        <v>0.9</v>
      </c>
      <c r="I162" s="43">
        <v>35.700000000000003</v>
      </c>
      <c r="J162" s="43">
        <v>163.19999999999999</v>
      </c>
      <c r="K162" s="44" t="s">
        <v>58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 t="s">
        <v>42</v>
      </c>
      <c r="F164" s="43">
        <v>200</v>
      </c>
      <c r="G164" s="43">
        <v>5.8</v>
      </c>
      <c r="H164" s="43">
        <v>5</v>
      </c>
      <c r="I164" s="43">
        <v>9.6</v>
      </c>
      <c r="J164" s="43">
        <v>108</v>
      </c>
      <c r="K164" s="44" t="s">
        <v>43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845</v>
      </c>
      <c r="G165" s="19">
        <f>SUM(G158:G164)</f>
        <v>28.7</v>
      </c>
      <c r="H165" s="19">
        <f>SUM(H158:H164)</f>
        <v>24.06</v>
      </c>
      <c r="I165" s="19">
        <f>SUM(I158:I164)</f>
        <v>110.64</v>
      </c>
      <c r="J165" s="19">
        <f>SUM(J158:J164)</f>
        <v>782.13</v>
      </c>
      <c r="K165" s="25"/>
      <c r="L165" s="19">
        <f t="shared" ref="L165" si="72">SUM(L158:L164)</f>
        <v>126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845</v>
      </c>
      <c r="G176" s="32">
        <f t="shared" ref="G176" si="75">G165+G175</f>
        <v>28.7</v>
      </c>
      <c r="H176" s="32">
        <f t="shared" ref="H176" si="76">H165+H175</f>
        <v>24.06</v>
      </c>
      <c r="I176" s="32">
        <f t="shared" ref="I176" si="77">I165+I175</f>
        <v>110.64</v>
      </c>
      <c r="J176" s="32">
        <f t="shared" ref="J176:L176" si="78">J165+J175</f>
        <v>782.13</v>
      </c>
      <c r="K176" s="32"/>
      <c r="L176" s="32">
        <f t="shared" si="78"/>
        <v>126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240</v>
      </c>
      <c r="G177" s="40">
        <v>11.68</v>
      </c>
      <c r="H177" s="40">
        <v>6.27</v>
      </c>
      <c r="I177" s="40">
        <v>24.75</v>
      </c>
      <c r="J177" s="40">
        <v>220.82</v>
      </c>
      <c r="K177" s="41" t="s">
        <v>78</v>
      </c>
      <c r="L177" s="40">
        <v>126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0.2</v>
      </c>
      <c r="H179" s="43">
        <v>0</v>
      </c>
      <c r="I179" s="43">
        <v>9.3000000000000007</v>
      </c>
      <c r="J179" s="43">
        <v>38</v>
      </c>
      <c r="K179" s="44" t="s">
        <v>41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57</v>
      </c>
      <c r="F180" s="43">
        <v>70</v>
      </c>
      <c r="G180" s="43">
        <v>4.58</v>
      </c>
      <c r="H180" s="43">
        <v>8.94</v>
      </c>
      <c r="I180" s="43">
        <v>26.1</v>
      </c>
      <c r="J180" s="43">
        <v>203.8</v>
      </c>
      <c r="K180" s="44" t="s">
        <v>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42</v>
      </c>
      <c r="F183" s="43">
        <v>200</v>
      </c>
      <c r="G183" s="43">
        <v>5.8</v>
      </c>
      <c r="H183" s="43">
        <v>5</v>
      </c>
      <c r="I183" s="43">
        <v>9.6</v>
      </c>
      <c r="J183" s="43">
        <v>108</v>
      </c>
      <c r="K183" s="44" t="s">
        <v>43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19">
        <f t="shared" ref="G184:J184" si="79">SUM(G177:G183)</f>
        <v>22.26</v>
      </c>
      <c r="H184" s="19">
        <f t="shared" si="79"/>
        <v>20.21</v>
      </c>
      <c r="I184" s="19">
        <f t="shared" si="79"/>
        <v>69.75</v>
      </c>
      <c r="J184" s="19">
        <f t="shared" si="79"/>
        <v>570.62</v>
      </c>
      <c r="K184" s="25"/>
      <c r="L184" s="19">
        <f t="shared" ref="L184" si="80">SUM(L177:L183)</f>
        <v>126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1">SUM(G185:G193)</f>
        <v>0</v>
      </c>
      <c r="H194" s="19">
        <f t="shared" si="81"/>
        <v>0</v>
      </c>
      <c r="I194" s="19">
        <f t="shared" si="81"/>
        <v>0</v>
      </c>
      <c r="J194" s="19">
        <f t="shared" si="81"/>
        <v>0</v>
      </c>
      <c r="K194" s="25"/>
      <c r="L194" s="19">
        <f t="shared" ref="L194" si="82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83">G184+G194</f>
        <v>22.26</v>
      </c>
      <c r="H195" s="32">
        <f t="shared" ref="H195" si="84">H184+H194</f>
        <v>20.21</v>
      </c>
      <c r="I195" s="32">
        <f t="shared" ref="I195" si="85">I184+I194</f>
        <v>69.75</v>
      </c>
      <c r="J195" s="32">
        <f t="shared" ref="J195:L195" si="86">J184+J194</f>
        <v>570.62</v>
      </c>
      <c r="K195" s="32"/>
      <c r="L195" s="32">
        <f t="shared" si="86"/>
        <v>126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792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37.539000000000001</v>
      </c>
      <c r="H196" s="34">
        <f t="shared" si="87"/>
        <v>25.262</v>
      </c>
      <c r="I196" s="34">
        <f t="shared" si="87"/>
        <v>98.851000000000013</v>
      </c>
      <c r="J196" s="34">
        <f t="shared" si="87"/>
        <v>723.62599999999998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126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2026-04-03T00:17:51Z</dcterms:modified>
</cp:coreProperties>
</file>